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6132" activeTab="0"/>
  </bookViews>
  <sheets>
    <sheet name="контракты 2021г." sheetId="1" r:id="rId1"/>
  </sheets>
  <definedNames>
    <definedName name="_xlnm.Print_Area" localSheetId="0">'контракты 2021г.'!$A$1:$L$23</definedName>
  </definedNames>
  <calcPr fullCalcOnLoad="1"/>
</workbook>
</file>

<file path=xl/sharedStrings.xml><?xml version="1.0" encoding="utf-8"?>
<sst xmlns="http://schemas.openxmlformats.org/spreadsheetml/2006/main" count="79" uniqueCount="65">
  <si>
    <t>Номер карточки контракта</t>
  </si>
  <si>
    <t>Поставщик</t>
  </si>
  <si>
    <t>Наименование закупки</t>
  </si>
  <si>
    <t>Итого</t>
  </si>
  <si>
    <t>Нач.максимальная цена</t>
  </si>
  <si>
    <t>Окончательная сумма</t>
  </si>
  <si>
    <t>Экономия</t>
  </si>
  <si>
    <t>Средства бюджет/внебюджет</t>
  </si>
  <si>
    <t>Обеспечение</t>
  </si>
  <si>
    <t>срок окончания</t>
  </si>
  <si>
    <t>дата заключения</t>
  </si>
  <si>
    <t>внебюджет</t>
  </si>
  <si>
    <t>банковская гарантия</t>
  </si>
  <si>
    <t xml:space="preserve"> закупка сыра</t>
  </si>
  <si>
    <t xml:space="preserve">0809500000321000183_163190 </t>
  </si>
  <si>
    <t xml:space="preserve">Идентификационный код закупки </t>
  </si>
  <si>
    <t>212130406868313040100100160011051244</t>
  </si>
  <si>
    <t>212130406868313040100100170011920244</t>
  </si>
  <si>
    <t>0809500000321000190_163190</t>
  </si>
  <si>
    <t>ИП Бацунов Павел Викторович</t>
  </si>
  <si>
    <t xml:space="preserve">ИП ПЕРВУШКИН ЕВГЕНИЙ АЛЕКСЕЕВИЧ  </t>
  </si>
  <si>
    <t>закупка ГСМ Фил. Повод.)</t>
  </si>
  <si>
    <t>0809500000321000360_163190</t>
  </si>
  <si>
    <t>212130406868313040100100110011051244</t>
  </si>
  <si>
    <t>ООО ''РОСТБИФ''</t>
  </si>
  <si>
    <t>закупка масла сливочного</t>
  </si>
  <si>
    <t xml:space="preserve">закупка творога
</t>
  </si>
  <si>
    <t>0809500000321000363_163190</t>
  </si>
  <si>
    <t>212130406868313040100100070011051244</t>
  </si>
  <si>
    <t>0809500000321000383_163190</t>
  </si>
  <si>
    <t>закупка сметаны</t>
  </si>
  <si>
    <t>212130406868313040100100120011051244</t>
  </si>
  <si>
    <t>Общество с ограниченной ответственностью «ХОРОШЕЕ ДЕЛО.МОРДОВИЯ»</t>
  </si>
  <si>
    <t>закупка сельди</t>
  </si>
  <si>
    <t>0809500000321000466_163190</t>
  </si>
  <si>
    <t>212130406868313040100100180011020244</t>
  </si>
  <si>
    <t xml:space="preserve">ОБЩЕСТВО С ОГРАНИЧЕННОЙ ОТВЕТСТВЕННОСТЬЮ "САДКО-С" </t>
  </si>
  <si>
    <t>0809500000321000465_163190</t>
  </si>
  <si>
    <t>закупка рыбы</t>
  </si>
  <si>
    <t>212130406868313040100100090011020244</t>
  </si>
  <si>
    <t>закупка говядины</t>
  </si>
  <si>
    <t>0809500000321000464_163190</t>
  </si>
  <si>
    <t>212130406868313040100100030011011244</t>
  </si>
  <si>
    <t>Индивидуальный предприниматель Первушкин Евгений Алексеевич</t>
  </si>
  <si>
    <t>закупка колбасы</t>
  </si>
  <si>
    <t>0809500000321000463_163190</t>
  </si>
  <si>
    <t>212130406868313040100100080011013244</t>
  </si>
  <si>
    <t xml:space="preserve">Индивидуальный предприниматель Пискаев Николай Иванович </t>
  </si>
  <si>
    <t>закупка кефира</t>
  </si>
  <si>
    <t>ОБЩЕСТВО С ОГРАНИЧЕННОЙ ОТВЕТСТВЕННОСТЬЮ "РАДЪМИР"</t>
  </si>
  <si>
    <t>212130406868313040100100210011051244</t>
  </si>
  <si>
    <t>0809500000321000635_163190</t>
  </si>
  <si>
    <t>закупка молока</t>
  </si>
  <si>
    <t>СЕЛЬСКОХОЗЯЙСТВЕННЫЙ ПОТРЕБИТЕЛЬСКИЙ СНАБЖЕНЧЕСКО-СБЫТОВОЙ КООПЕРАТИВ "ВОСХОД"</t>
  </si>
  <si>
    <t>212130406868313040100100200011051244</t>
  </si>
  <si>
    <t>0809500000321000638_163190</t>
  </si>
  <si>
    <t>закупка куры</t>
  </si>
  <si>
    <t>ОБЩЕСТВО С ОГРАНИЧЕННОЙ ОТВЕТСТВЕННОСТЬЮ "МОРДОВПРОДСНАБ-С"</t>
  </si>
  <si>
    <t>212130406868313040100100040011012244</t>
  </si>
  <si>
    <t>0809500000321000641_163190</t>
  </si>
  <si>
    <t>закупка фруктов</t>
  </si>
  <si>
    <t>ОБЩЕСТВО С ОГРАНИЧЕННОЙ ОТВЕТСТВЕННОСТЬЮ ''МАЛИНА'',</t>
  </si>
  <si>
    <t xml:space="preserve">0809500000321000642_163190 </t>
  </si>
  <si>
    <t>212130406868313040100100100010000244</t>
  </si>
  <si>
    <t>Информация по закупка 44ФЗ за 2021г.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</si>
</sst>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0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 Cyr&quot;, serif"/>
      <family val="0"/>
    </font>
    <font>
      <b/>
      <sz val="10"/>
      <name val="Arial Cyr&quot;, sans-serif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 Cyr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9" fontId="19" fillId="0" borderId="1">
      <alignment vertical="top" wrapText="1"/>
      <protection/>
    </xf>
    <xf numFmtId="14" fontId="19" fillId="0" borderId="1">
      <alignment vertical="top" wrapText="1"/>
      <protection/>
    </xf>
    <xf numFmtId="0" fontId="18" fillId="8" borderId="1">
      <alignment horizontal="center" vertical="center" wrapText="1"/>
      <protection/>
    </xf>
    <xf numFmtId="49" fontId="19" fillId="0" borderId="1">
      <alignment vertical="top"/>
      <protection/>
    </xf>
    <xf numFmtId="0" fontId="17" fillId="0" borderId="0">
      <alignment horizontal="center" vertical="center" wrapText="1"/>
      <protection/>
    </xf>
    <xf numFmtId="0" fontId="21" fillId="0" borderId="0">
      <alignment horizontal="left" vertical="top" wrapText="1"/>
      <protection/>
    </xf>
    <xf numFmtId="0" fontId="20" fillId="5" borderId="2">
      <alignment vertical="top"/>
      <protection/>
    </xf>
    <xf numFmtId="0" fontId="20" fillId="5" borderId="2">
      <alignment horizontal="right" vertical="top"/>
      <protection/>
    </xf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3" applyNumberFormat="0" applyAlignment="0" applyProtection="0"/>
    <xf numFmtId="0" fontId="10" fillId="9" borderId="4" applyNumberFormat="0" applyAlignment="0" applyProtection="0"/>
    <xf numFmtId="0" fontId="11" fillId="9" borderId="3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14" borderId="9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10" applyNumberFormat="0" applyFont="0" applyAlignment="0" applyProtection="0"/>
    <xf numFmtId="9" fontId="0" fillId="0" borderId="0" applyFont="0" applyFill="0" applyBorder="0" applyAlignment="0" applyProtection="0"/>
    <xf numFmtId="0" fontId="12" fillId="0" borderId="11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6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/>
    </xf>
    <xf numFmtId="0" fontId="32" fillId="0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wrapText="1"/>
    </xf>
    <xf numFmtId="4" fontId="35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left" wrapText="1"/>
    </xf>
    <xf numFmtId="49" fontId="32" fillId="0" borderId="1" xfId="0" applyNumberFormat="1" applyFont="1" applyFill="1" applyBorder="1" applyAlignment="1">
      <alignment horizontal="left" wrapText="1"/>
    </xf>
    <xf numFmtId="4" fontId="37" fillId="0" borderId="1" xfId="0" applyNumberFormat="1" applyFont="1" applyFill="1" applyBorder="1" applyAlignment="1">
      <alignment/>
    </xf>
    <xf numFmtId="4" fontId="37" fillId="0" borderId="12" xfId="0" applyNumberFormat="1" applyFont="1" applyFill="1" applyBorder="1" applyAlignment="1">
      <alignment/>
    </xf>
    <xf numFmtId="0" fontId="32" fillId="0" borderId="1" xfId="0" applyFont="1" applyFill="1" applyBorder="1" applyAlignment="1">
      <alignment horizontal="left" wrapText="1"/>
    </xf>
    <xf numFmtId="2" fontId="32" fillId="0" borderId="1" xfId="0" applyNumberFormat="1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horizontal="left" wrapText="1"/>
    </xf>
    <xf numFmtId="0" fontId="2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/>
    </xf>
    <xf numFmtId="49" fontId="32" fillId="0" borderId="1" xfId="0" applyNumberFormat="1" applyFont="1" applyFill="1" applyBorder="1" applyAlignment="1">
      <alignment/>
    </xf>
    <xf numFmtId="14" fontId="3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0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7" fillId="0" borderId="1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2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2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8" fillId="0" borderId="1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st16" xfId="34"/>
    <cellStyle name="xl24" xfId="35"/>
    <cellStyle name="xl26" xfId="36"/>
    <cellStyle name="xl28" xfId="37"/>
    <cellStyle name="xl30" xfId="38"/>
    <cellStyle name="xl31" xfId="39"/>
    <cellStyle name="xl3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BreakPreview" zoomScale="75" zoomScaleSheetLayoutView="75" zoomScalePageLayoutView="0" workbookViewId="0" topLeftCell="A1">
      <selection activeCell="M1" sqref="M1:P16384"/>
    </sheetView>
  </sheetViews>
  <sheetFormatPr defaultColWidth="9.140625" defaultRowHeight="15"/>
  <cols>
    <col min="1" max="1" width="4.28125" style="2" customWidth="1"/>
    <col min="2" max="2" width="36.28125" style="2" customWidth="1"/>
    <col min="3" max="3" width="20.8515625" style="2" customWidth="1"/>
    <col min="4" max="4" width="20.7109375" style="2" customWidth="1"/>
    <col min="5" max="5" width="17.28125" style="2" customWidth="1"/>
    <col min="6" max="6" width="30.57421875" style="2" customWidth="1"/>
    <col min="7" max="7" width="43.7109375" style="2" customWidth="1"/>
    <col min="8" max="8" width="34.8515625" style="2" customWidth="1"/>
    <col min="9" max="9" width="22.421875" style="2" customWidth="1"/>
    <col min="10" max="11" width="18.140625" style="2" customWidth="1"/>
    <col min="12" max="12" width="18.00390625" style="2" customWidth="1"/>
    <col min="13" max="14" width="5.57421875" style="2" customWidth="1"/>
    <col min="15" max="15" width="5.140625" style="2" customWidth="1"/>
    <col min="16" max="16" width="5.7109375" style="2" customWidth="1"/>
    <col min="17" max="17" width="4.421875" style="2" customWidth="1"/>
    <col min="18" max="18" width="15.140625" style="2" customWidth="1"/>
    <col min="19" max="19" width="4.57421875" style="2" customWidth="1"/>
    <col min="20" max="20" width="6.00390625" style="2" customWidth="1"/>
    <col min="21" max="21" width="5.7109375" style="2" customWidth="1"/>
    <col min="22" max="22" width="3.8515625" style="2" customWidth="1"/>
    <col min="23" max="23" width="4.421875" style="2" customWidth="1"/>
    <col min="24" max="24" width="3.57421875" style="2" customWidth="1"/>
    <col min="25" max="25" width="5.140625" style="2" customWidth="1"/>
    <col min="26" max="26" width="6.00390625" style="2" customWidth="1"/>
    <col min="27" max="16384" width="9.140625" style="2" customWidth="1"/>
  </cols>
  <sheetData>
    <row r="2" spans="2:8" ht="18">
      <c r="B2" s="35" t="s">
        <v>64</v>
      </c>
      <c r="C2" s="35"/>
      <c r="D2" s="35"/>
      <c r="E2" s="35"/>
      <c r="F2" s="35"/>
      <c r="G2" s="35"/>
      <c r="H2" s="35"/>
    </row>
    <row r="4" spans="1:12" ht="43.5" customHeight="1">
      <c r="A4" s="5"/>
      <c r="B4" s="5" t="s">
        <v>2</v>
      </c>
      <c r="C4" s="21" t="s">
        <v>4</v>
      </c>
      <c r="D4" s="21" t="s">
        <v>5</v>
      </c>
      <c r="E4" s="5" t="s">
        <v>6</v>
      </c>
      <c r="F4" s="5" t="s">
        <v>1</v>
      </c>
      <c r="G4" s="5" t="s">
        <v>15</v>
      </c>
      <c r="H4" s="5" t="s">
        <v>0</v>
      </c>
      <c r="I4" s="36" t="s">
        <v>7</v>
      </c>
      <c r="J4" s="37" t="s">
        <v>8</v>
      </c>
      <c r="K4" s="37" t="s">
        <v>10</v>
      </c>
      <c r="L4" s="4" t="s">
        <v>9</v>
      </c>
    </row>
    <row r="5" spans="1:12" ht="65.25" customHeight="1">
      <c r="A5" s="4">
        <v>1</v>
      </c>
      <c r="B5" s="38" t="s">
        <v>13</v>
      </c>
      <c r="C5" s="26">
        <v>344440</v>
      </c>
      <c r="D5" s="26">
        <v>342717.8</v>
      </c>
      <c r="E5" s="26">
        <f aca="true" t="shared" si="0" ref="E5:E17">C5-D5</f>
        <v>1722.2000000000116</v>
      </c>
      <c r="F5" s="28" t="s">
        <v>20</v>
      </c>
      <c r="G5" s="39" t="s">
        <v>16</v>
      </c>
      <c r="H5" s="39" t="s">
        <v>14</v>
      </c>
      <c r="I5" s="5" t="s">
        <v>11</v>
      </c>
      <c r="J5" s="31" t="s">
        <v>12</v>
      </c>
      <c r="K5" s="30">
        <v>44277</v>
      </c>
      <c r="L5" s="40">
        <v>44469</v>
      </c>
    </row>
    <row r="6" spans="1:12" ht="56.25" customHeight="1">
      <c r="A6" s="4">
        <v>2</v>
      </c>
      <c r="B6" s="38" t="s">
        <v>21</v>
      </c>
      <c r="C6" s="26">
        <v>46609.91</v>
      </c>
      <c r="D6" s="26">
        <v>46609.91</v>
      </c>
      <c r="E6" s="26">
        <f t="shared" si="0"/>
        <v>0</v>
      </c>
      <c r="F6" s="28" t="s">
        <v>19</v>
      </c>
      <c r="G6" s="39" t="s">
        <v>17</v>
      </c>
      <c r="H6" s="4" t="s">
        <v>18</v>
      </c>
      <c r="I6" s="5" t="s">
        <v>11</v>
      </c>
      <c r="J6" s="29">
        <v>2785.23</v>
      </c>
      <c r="K6" s="30"/>
      <c r="L6" s="40">
        <v>44547</v>
      </c>
    </row>
    <row r="7" spans="1:12" ht="64.5" customHeight="1">
      <c r="A7" s="4">
        <v>3</v>
      </c>
      <c r="B7" s="38" t="s">
        <v>25</v>
      </c>
      <c r="C7" s="26">
        <v>569796.15</v>
      </c>
      <c r="D7" s="26">
        <v>558400.23</v>
      </c>
      <c r="E7" s="26">
        <f t="shared" si="0"/>
        <v>11395.920000000042</v>
      </c>
      <c r="F7" s="42" t="s">
        <v>24</v>
      </c>
      <c r="G7" s="39" t="s">
        <v>23</v>
      </c>
      <c r="H7" s="43" t="s">
        <v>22</v>
      </c>
      <c r="I7" s="5" t="s">
        <v>11</v>
      </c>
      <c r="J7" s="5">
        <v>27920.01</v>
      </c>
      <c r="K7" s="30">
        <v>44300</v>
      </c>
      <c r="L7" s="40">
        <v>44530</v>
      </c>
    </row>
    <row r="8" spans="1:12" ht="111.75" customHeight="1">
      <c r="A8" s="4">
        <v>4</v>
      </c>
      <c r="B8" s="44" t="s">
        <v>26</v>
      </c>
      <c r="C8" s="26">
        <v>510840</v>
      </c>
      <c r="D8" s="26">
        <v>449539.2</v>
      </c>
      <c r="E8" s="26">
        <f t="shared" si="0"/>
        <v>61300.79999999999</v>
      </c>
      <c r="F8" s="42" t="s">
        <v>24</v>
      </c>
      <c r="G8" s="39" t="s">
        <v>28</v>
      </c>
      <c r="H8" s="39" t="s">
        <v>27</v>
      </c>
      <c r="I8" s="5" t="s">
        <v>11</v>
      </c>
      <c r="J8" s="5">
        <v>15180</v>
      </c>
      <c r="K8" s="30">
        <v>44300</v>
      </c>
      <c r="L8" s="40">
        <v>44530</v>
      </c>
    </row>
    <row r="9" spans="1:12" ht="46.5" customHeight="1">
      <c r="A9" s="4">
        <v>5</v>
      </c>
      <c r="B9" s="44" t="s">
        <v>30</v>
      </c>
      <c r="C9" s="26">
        <v>81090</v>
      </c>
      <c r="D9" s="26">
        <v>80684.55</v>
      </c>
      <c r="E9" s="26">
        <f t="shared" si="0"/>
        <v>405.4499999999971</v>
      </c>
      <c r="F9" s="28" t="s">
        <v>32</v>
      </c>
      <c r="G9" s="39" t="s">
        <v>31</v>
      </c>
      <c r="H9" s="39" t="s">
        <v>29</v>
      </c>
      <c r="I9" s="5" t="s">
        <v>11</v>
      </c>
      <c r="J9" s="23">
        <v>4054.5</v>
      </c>
      <c r="K9" s="30">
        <v>44305</v>
      </c>
      <c r="L9" s="40">
        <v>44530</v>
      </c>
    </row>
    <row r="10" spans="1:12" ht="66" customHeight="1">
      <c r="A10" s="4">
        <v>6</v>
      </c>
      <c r="B10" s="45" t="s">
        <v>33</v>
      </c>
      <c r="C10" s="26">
        <v>145049.96</v>
      </c>
      <c r="D10" s="26">
        <v>133445.95</v>
      </c>
      <c r="E10" s="26">
        <f t="shared" si="0"/>
        <v>11604.00999999998</v>
      </c>
      <c r="F10" s="28" t="s">
        <v>36</v>
      </c>
      <c r="G10" s="39" t="s">
        <v>35</v>
      </c>
      <c r="H10" s="39" t="s">
        <v>34</v>
      </c>
      <c r="I10" s="5" t="s">
        <v>11</v>
      </c>
      <c r="J10" s="5">
        <v>7252.49</v>
      </c>
      <c r="K10" s="30">
        <v>44309</v>
      </c>
      <c r="L10" s="40">
        <v>44530</v>
      </c>
    </row>
    <row r="11" spans="1:12" ht="67.5" customHeight="1">
      <c r="A11" s="4">
        <v>7</v>
      </c>
      <c r="B11" s="44" t="s">
        <v>38</v>
      </c>
      <c r="C11" s="26">
        <v>631816.65</v>
      </c>
      <c r="D11" s="26">
        <v>420157.93</v>
      </c>
      <c r="E11" s="26">
        <f t="shared" si="0"/>
        <v>211658.72000000003</v>
      </c>
      <c r="F11" s="28" t="s">
        <v>36</v>
      </c>
      <c r="G11" s="39" t="s">
        <v>39</v>
      </c>
      <c r="H11" s="39" t="s">
        <v>37</v>
      </c>
      <c r="I11" s="5" t="s">
        <v>11</v>
      </c>
      <c r="J11" s="29">
        <v>47386.24</v>
      </c>
      <c r="K11" s="30">
        <v>44309</v>
      </c>
      <c r="L11" s="40">
        <v>44530</v>
      </c>
    </row>
    <row r="12" spans="1:12" ht="65.25" customHeight="1">
      <c r="A12" s="4">
        <v>8</v>
      </c>
      <c r="B12" s="38" t="s">
        <v>40</v>
      </c>
      <c r="C12" s="26">
        <v>1483266</v>
      </c>
      <c r="D12" s="26">
        <v>1320106.74</v>
      </c>
      <c r="E12" s="26">
        <f t="shared" si="0"/>
        <v>163159.26</v>
      </c>
      <c r="F12" s="28" t="s">
        <v>43</v>
      </c>
      <c r="G12" s="39" t="s">
        <v>42</v>
      </c>
      <c r="H12" s="39" t="s">
        <v>41</v>
      </c>
      <c r="I12" s="5" t="s">
        <v>11</v>
      </c>
      <c r="J12" s="29">
        <v>66005.37</v>
      </c>
      <c r="K12" s="30">
        <v>44309</v>
      </c>
      <c r="L12" s="40">
        <v>44530</v>
      </c>
    </row>
    <row r="13" spans="1:12" ht="51" customHeight="1">
      <c r="A13" s="4">
        <v>9</v>
      </c>
      <c r="B13" s="32" t="s">
        <v>44</v>
      </c>
      <c r="C13" s="26">
        <v>452927.6</v>
      </c>
      <c r="D13" s="26">
        <v>307990.75</v>
      </c>
      <c r="E13" s="26">
        <f t="shared" si="0"/>
        <v>144936.84999999998</v>
      </c>
      <c r="F13" s="28" t="s">
        <v>47</v>
      </c>
      <c r="G13" s="39" t="s">
        <v>46</v>
      </c>
      <c r="H13" s="7" t="s">
        <v>45</v>
      </c>
      <c r="I13" s="5" t="s">
        <v>11</v>
      </c>
      <c r="J13" s="46">
        <v>33969.57</v>
      </c>
      <c r="K13" s="30">
        <v>44309</v>
      </c>
      <c r="L13" s="40">
        <v>44530</v>
      </c>
    </row>
    <row r="14" spans="1:12" ht="63" customHeight="1">
      <c r="A14" s="4">
        <v>10</v>
      </c>
      <c r="B14" s="33" t="s">
        <v>48</v>
      </c>
      <c r="C14" s="26">
        <v>624810</v>
      </c>
      <c r="D14" s="26">
        <v>606065.7</v>
      </c>
      <c r="E14" s="26">
        <f t="shared" si="0"/>
        <v>18744.300000000047</v>
      </c>
      <c r="F14" s="34" t="s">
        <v>49</v>
      </c>
      <c r="G14" s="39" t="s">
        <v>50</v>
      </c>
      <c r="H14" s="4" t="s">
        <v>51</v>
      </c>
      <c r="I14" s="5" t="s">
        <v>11</v>
      </c>
      <c r="J14" s="5">
        <v>31240.5</v>
      </c>
      <c r="K14" s="40">
        <v>44327</v>
      </c>
      <c r="L14" s="40">
        <v>44530</v>
      </c>
    </row>
    <row r="15" spans="1:12" ht="80.25" customHeight="1">
      <c r="A15" s="4">
        <v>11</v>
      </c>
      <c r="B15" s="47" t="s">
        <v>52</v>
      </c>
      <c r="C15" s="27">
        <v>458864.7</v>
      </c>
      <c r="D15" s="27">
        <v>378563.38</v>
      </c>
      <c r="E15" s="27">
        <f t="shared" si="0"/>
        <v>80301.32</v>
      </c>
      <c r="F15" s="34" t="s">
        <v>53</v>
      </c>
      <c r="G15" s="24" t="s">
        <v>54</v>
      </c>
      <c r="H15" s="48" t="s">
        <v>55</v>
      </c>
      <c r="I15" s="5" t="s">
        <v>11</v>
      </c>
      <c r="J15" s="46">
        <v>0</v>
      </c>
      <c r="K15" s="40">
        <v>44327</v>
      </c>
      <c r="L15" s="40">
        <v>44530</v>
      </c>
    </row>
    <row r="16" spans="1:12" ht="63.75" customHeight="1">
      <c r="A16" s="4">
        <v>12</v>
      </c>
      <c r="B16" s="44" t="s">
        <v>56</v>
      </c>
      <c r="C16" s="26">
        <v>477868.6</v>
      </c>
      <c r="D16" s="26">
        <v>456364.52</v>
      </c>
      <c r="E16" s="26">
        <f t="shared" si="0"/>
        <v>21504.079999999958</v>
      </c>
      <c r="F16" s="34" t="s">
        <v>57</v>
      </c>
      <c r="G16" s="25" t="s">
        <v>58</v>
      </c>
      <c r="H16" s="4" t="s">
        <v>59</v>
      </c>
      <c r="I16" s="5" t="s">
        <v>11</v>
      </c>
      <c r="J16" s="5">
        <v>0</v>
      </c>
      <c r="K16" s="40">
        <v>44327</v>
      </c>
      <c r="L16" s="40">
        <v>44530</v>
      </c>
    </row>
    <row r="17" spans="1:12" ht="75" customHeight="1">
      <c r="A17" s="4">
        <v>13</v>
      </c>
      <c r="B17" s="44" t="s">
        <v>60</v>
      </c>
      <c r="C17" s="26">
        <v>1530079.3</v>
      </c>
      <c r="D17" s="26">
        <v>1185854.31</v>
      </c>
      <c r="E17" s="26">
        <f t="shared" si="0"/>
        <v>344224.99</v>
      </c>
      <c r="F17" s="49" t="s">
        <v>61</v>
      </c>
      <c r="G17" s="25" t="s">
        <v>63</v>
      </c>
      <c r="H17" s="4" t="s">
        <v>62</v>
      </c>
      <c r="I17" s="5" t="s">
        <v>11</v>
      </c>
      <c r="J17" s="5">
        <v>0</v>
      </c>
      <c r="K17" s="40">
        <v>44330</v>
      </c>
      <c r="L17" s="40">
        <v>44530</v>
      </c>
    </row>
    <row r="18" spans="1:12" ht="32.25" customHeight="1">
      <c r="A18" s="4">
        <v>14</v>
      </c>
      <c r="B18" s="44"/>
      <c r="C18" s="26"/>
      <c r="D18" s="26"/>
      <c r="E18" s="26"/>
      <c r="F18" s="7"/>
      <c r="G18" s="25"/>
      <c r="H18" s="48"/>
      <c r="I18" s="5"/>
      <c r="J18" s="29"/>
      <c r="K18" s="29"/>
      <c r="L18" s="40"/>
    </row>
    <row r="19" spans="1:12" ht="32.25" customHeight="1">
      <c r="A19" s="4">
        <v>15</v>
      </c>
      <c r="B19" s="44"/>
      <c r="C19" s="26"/>
      <c r="D19" s="26"/>
      <c r="E19" s="26"/>
      <c r="F19" s="7"/>
      <c r="G19" s="25"/>
      <c r="H19" s="4"/>
      <c r="I19" s="5"/>
      <c r="J19" s="5"/>
      <c r="K19" s="5"/>
      <c r="L19" s="5"/>
    </row>
    <row r="20" spans="1:12" ht="32.25" customHeight="1">
      <c r="A20" s="4">
        <v>16</v>
      </c>
      <c r="B20" s="44"/>
      <c r="C20" s="26"/>
      <c r="D20" s="26"/>
      <c r="E20" s="26"/>
      <c r="F20" s="7"/>
      <c r="G20" s="25"/>
      <c r="H20" s="4"/>
      <c r="I20" s="5"/>
      <c r="J20" s="5"/>
      <c r="K20" s="5"/>
      <c r="L20" s="5"/>
    </row>
    <row r="21" spans="1:12" ht="32.25" customHeight="1">
      <c r="A21" s="4">
        <v>17</v>
      </c>
      <c r="B21" s="44"/>
      <c r="C21" s="26"/>
      <c r="D21" s="26"/>
      <c r="E21" s="26"/>
      <c r="F21" s="7"/>
      <c r="G21" s="25"/>
      <c r="H21" s="4"/>
      <c r="I21" s="5"/>
      <c r="J21" s="5"/>
      <c r="K21" s="5"/>
      <c r="L21" s="5"/>
    </row>
    <row r="22" spans="1:12" ht="32.25" customHeight="1">
      <c r="A22" s="4">
        <v>18</v>
      </c>
      <c r="B22" s="44"/>
      <c r="C22" s="26"/>
      <c r="D22" s="26"/>
      <c r="E22" s="26"/>
      <c r="F22" s="7"/>
      <c r="G22" s="25"/>
      <c r="H22" s="4"/>
      <c r="I22" s="5"/>
      <c r="J22" s="5"/>
      <c r="K22" s="5"/>
      <c r="L22" s="5"/>
    </row>
    <row r="23" spans="1:12" s="17" customFormat="1" ht="32.25" customHeight="1">
      <c r="A23" s="6"/>
      <c r="B23" s="3" t="s">
        <v>3</v>
      </c>
      <c r="C23" s="22">
        <f>C5+C6+C7+C8+C9+C10+C11+C12+C13+C14+C15+C16+C17+C18</f>
        <v>7357458.869999999</v>
      </c>
      <c r="D23" s="22">
        <f>D5+D6+D7+D8+D9+D10+D11+D12+D13+D14+D15+D16+D17+D18</f>
        <v>6286500.970000001</v>
      </c>
      <c r="E23" s="22">
        <f>E5+E6+E7+E8+E9+E10+E11+E12+E13+E14+E15+E16+E17+E18</f>
        <v>1070957.9</v>
      </c>
      <c r="F23" s="1"/>
      <c r="G23" s="1"/>
      <c r="H23" s="41"/>
      <c r="I23" s="50"/>
      <c r="J23" s="22">
        <f>SUM(J6:J22)</f>
        <v>235793.91</v>
      </c>
      <c r="K23" s="22"/>
      <c r="L23" s="5"/>
    </row>
    <row r="24" spans="1:7" s="17" customFormat="1" ht="32.25" customHeight="1">
      <c r="A24" s="10"/>
      <c r="B24" s="11"/>
      <c r="C24" s="8"/>
      <c r="D24" s="8"/>
      <c r="E24" s="8"/>
      <c r="F24" s="9"/>
      <c r="G24" s="9"/>
    </row>
    <row r="25" spans="1:7" s="17" customFormat="1" ht="16.5" customHeight="1">
      <c r="A25" s="10"/>
      <c r="B25" s="11"/>
      <c r="C25" s="8"/>
      <c r="D25" s="8"/>
      <c r="E25" s="8"/>
      <c r="F25" s="9"/>
      <c r="G25" s="9"/>
    </row>
    <row r="26" spans="1:7" s="17" customFormat="1" ht="16.5" customHeight="1">
      <c r="A26" s="10"/>
      <c r="B26" s="11"/>
      <c r="C26" s="8"/>
      <c r="D26" s="8"/>
      <c r="E26" s="8"/>
      <c r="F26" s="9"/>
      <c r="G26" s="9"/>
    </row>
    <row r="27" spans="1:7" s="17" customFormat="1" ht="16.5" customHeight="1">
      <c r="A27" s="10"/>
      <c r="B27" s="11"/>
      <c r="C27" s="8"/>
      <c r="D27" s="8"/>
      <c r="E27" s="8"/>
      <c r="F27" s="9"/>
      <c r="G27" s="9"/>
    </row>
    <row r="28" spans="1:7" s="17" customFormat="1" ht="16.5" customHeight="1">
      <c r="A28" s="10"/>
      <c r="B28" s="11"/>
      <c r="C28" s="8"/>
      <c r="D28" s="8"/>
      <c r="E28" s="8"/>
      <c r="F28" s="9"/>
      <c r="G28" s="9"/>
    </row>
    <row r="29" spans="1:7" s="17" customFormat="1" ht="18">
      <c r="A29" s="10"/>
      <c r="B29" s="11"/>
      <c r="C29" s="8"/>
      <c r="D29" s="8"/>
      <c r="E29" s="8"/>
      <c r="F29" s="9"/>
      <c r="G29" s="9"/>
    </row>
    <row r="30" spans="1:7" s="17" customFormat="1" ht="18">
      <c r="A30" s="10"/>
      <c r="B30" s="11"/>
      <c r="C30" s="8"/>
      <c r="D30" s="8"/>
      <c r="E30" s="8"/>
      <c r="F30" s="9"/>
      <c r="G30" s="9"/>
    </row>
    <row r="31" spans="1:7" s="17" customFormat="1" ht="18">
      <c r="A31" s="10"/>
      <c r="B31" s="11"/>
      <c r="C31" s="8"/>
      <c r="D31" s="8"/>
      <c r="E31" s="8"/>
      <c r="F31" s="9"/>
      <c r="G31" s="9"/>
    </row>
    <row r="32" spans="1:7" s="17" customFormat="1" ht="18">
      <c r="A32" s="10"/>
      <c r="B32" s="11"/>
      <c r="C32" s="8"/>
      <c r="D32" s="8"/>
      <c r="E32" s="8"/>
      <c r="F32" s="9"/>
      <c r="G32" s="9"/>
    </row>
    <row r="33" spans="1:7" s="17" customFormat="1" ht="18">
      <c r="A33" s="10"/>
      <c r="B33" s="11"/>
      <c r="C33" s="8"/>
      <c r="D33" s="8"/>
      <c r="E33" s="8"/>
      <c r="F33" s="9"/>
      <c r="G33" s="9"/>
    </row>
    <row r="34" spans="1:7" s="17" customFormat="1" ht="18">
      <c r="A34" s="10"/>
      <c r="B34" s="11"/>
      <c r="C34" s="8"/>
      <c r="D34" s="8"/>
      <c r="E34" s="8"/>
      <c r="F34" s="9"/>
      <c r="G34" s="9"/>
    </row>
    <row r="35" spans="1:7" s="17" customFormat="1" ht="18">
      <c r="A35" s="10"/>
      <c r="B35" s="11"/>
      <c r="C35" s="8"/>
      <c r="D35" s="8"/>
      <c r="E35" s="8"/>
      <c r="F35" s="9"/>
      <c r="G35" s="9"/>
    </row>
    <row r="36" spans="1:7" s="17" customFormat="1" ht="18">
      <c r="A36" s="10"/>
      <c r="B36" s="11"/>
      <c r="C36" s="8"/>
      <c r="D36" s="8"/>
      <c r="E36" s="8"/>
      <c r="F36" s="9"/>
      <c r="G36" s="9"/>
    </row>
    <row r="37" spans="1:7" s="17" customFormat="1" ht="18">
      <c r="A37" s="10"/>
      <c r="B37" s="11"/>
      <c r="C37" s="8"/>
      <c r="D37" s="8"/>
      <c r="E37" s="8"/>
      <c r="F37" s="9"/>
      <c r="G37" s="9"/>
    </row>
    <row r="38" spans="1:7" s="17" customFormat="1" ht="18">
      <c r="A38" s="10"/>
      <c r="B38" s="11"/>
      <c r="C38" s="8"/>
      <c r="D38" s="8"/>
      <c r="E38" s="8"/>
      <c r="F38" s="9"/>
      <c r="G38" s="9"/>
    </row>
    <row r="39" spans="1:7" s="17" customFormat="1" ht="18">
      <c r="A39" s="10"/>
      <c r="B39" s="11"/>
      <c r="C39" s="8"/>
      <c r="D39" s="8"/>
      <c r="E39" s="8"/>
      <c r="F39" s="9"/>
      <c r="G39" s="9"/>
    </row>
    <row r="40" spans="1:7" s="17" customFormat="1" ht="18">
      <c r="A40" s="10"/>
      <c r="B40" s="11"/>
      <c r="C40" s="8"/>
      <c r="D40" s="8"/>
      <c r="E40" s="8"/>
      <c r="F40" s="9"/>
      <c r="G40" s="9"/>
    </row>
    <row r="41" spans="1:7" s="17" customFormat="1" ht="18">
      <c r="A41" s="10"/>
      <c r="B41" s="11"/>
      <c r="C41" s="8"/>
      <c r="D41" s="8"/>
      <c r="E41" s="8"/>
      <c r="F41" s="9"/>
      <c r="G41" s="9"/>
    </row>
    <row r="42" spans="1:7" s="17" customFormat="1" ht="18">
      <c r="A42" s="10"/>
      <c r="B42" s="11"/>
      <c r="C42" s="8"/>
      <c r="D42" s="8"/>
      <c r="E42" s="8"/>
      <c r="F42" s="9"/>
      <c r="G42" s="9"/>
    </row>
    <row r="43" spans="1:7" s="17" customFormat="1" ht="18">
      <c r="A43" s="10"/>
      <c r="B43" s="11"/>
      <c r="C43" s="8"/>
      <c r="D43" s="8"/>
      <c r="E43" s="8"/>
      <c r="F43" s="9"/>
      <c r="G43" s="9"/>
    </row>
    <row r="44" spans="1:7" s="17" customFormat="1" ht="18">
      <c r="A44" s="10"/>
      <c r="B44" s="11"/>
      <c r="C44" s="8"/>
      <c r="D44" s="8"/>
      <c r="E44" s="8"/>
      <c r="F44" s="9"/>
      <c r="G44" s="9"/>
    </row>
    <row r="45" spans="1:7" s="17" customFormat="1" ht="18">
      <c r="A45" s="10"/>
      <c r="B45" s="11"/>
      <c r="C45" s="8"/>
      <c r="D45" s="8"/>
      <c r="E45" s="8"/>
      <c r="F45" s="9"/>
      <c r="G45" s="9"/>
    </row>
    <row r="46" spans="1:7" s="17" customFormat="1" ht="18">
      <c r="A46" s="10"/>
      <c r="B46" s="11"/>
      <c r="C46" s="8"/>
      <c r="D46" s="8"/>
      <c r="E46" s="8"/>
      <c r="F46" s="9"/>
      <c r="G46" s="9"/>
    </row>
    <row r="47" spans="1:7" s="17" customFormat="1" ht="18">
      <c r="A47" s="10"/>
      <c r="B47" s="11"/>
      <c r="C47" s="8"/>
      <c r="D47" s="8"/>
      <c r="E47" s="8"/>
      <c r="F47" s="9"/>
      <c r="G47" s="9"/>
    </row>
    <row r="48" spans="1:7" s="17" customFormat="1" ht="18">
      <c r="A48" s="12"/>
      <c r="B48" s="13"/>
      <c r="C48" s="14"/>
      <c r="D48" s="14"/>
      <c r="E48" s="14"/>
      <c r="F48" s="15"/>
      <c r="G48" s="16"/>
    </row>
    <row r="49" s="17" customFormat="1" ht="18">
      <c r="G49" s="18"/>
    </row>
    <row r="50" spans="1:8" ht="18">
      <c r="A50" s="19"/>
      <c r="B50" s="20"/>
      <c r="C50" s="10"/>
      <c r="D50" s="10"/>
      <c r="E50" s="10"/>
      <c r="F50" s="9"/>
      <c r="G50" s="9"/>
      <c r="H50" s="17"/>
    </row>
    <row r="51" spans="1:8" ht="14.25">
      <c r="A51" s="17"/>
      <c r="B51" s="17"/>
      <c r="C51" s="17"/>
      <c r="D51" s="17"/>
      <c r="E51" s="17"/>
      <c r="F51" s="17"/>
      <c r="G51" s="17"/>
      <c r="H51" s="17"/>
    </row>
    <row r="52" spans="1:8" ht="14.25">
      <c r="A52" s="17"/>
      <c r="B52" s="17"/>
      <c r="C52" s="17"/>
      <c r="D52" s="17"/>
      <c r="E52" s="17"/>
      <c r="F52" s="17"/>
      <c r="G52" s="17"/>
      <c r="H52" s="17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landscape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User</cp:lastModifiedBy>
  <cp:lastPrinted>2021-05-11T12:13:01Z</cp:lastPrinted>
  <dcterms:created xsi:type="dcterms:W3CDTF">2015-02-27T10:26:25Z</dcterms:created>
  <dcterms:modified xsi:type="dcterms:W3CDTF">2022-03-22T07:41:15Z</dcterms:modified>
  <cp:category/>
  <cp:version/>
  <cp:contentType/>
  <cp:contentStatus/>
</cp:coreProperties>
</file>